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FRIDAY NIGHT MO MONEY\"/>
    </mc:Choice>
  </mc:AlternateContent>
  <xr:revisionPtr revIDLastSave="0" documentId="13_ncr:1_{8305F471-A6F8-4E4C-9DF6-A6B8D2EBD910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CALCULATOR'!$A$1:$P$39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F32" i="1"/>
  <c r="F33" i="1"/>
  <c r="X6" i="1" l="1"/>
  <c r="X7" i="1"/>
  <c r="X8" i="1"/>
  <c r="X9" i="1"/>
  <c r="H30" i="1"/>
  <c r="X5" i="1"/>
  <c r="J34" i="1"/>
  <c r="H34" i="1"/>
  <c r="J33" i="1"/>
  <c r="H33" i="1"/>
  <c r="J32" i="1"/>
  <c r="H32" i="1"/>
  <c r="P32" i="1" s="1"/>
  <c r="J31" i="1"/>
  <c r="H31" i="1"/>
  <c r="F31" i="1"/>
  <c r="H10" i="1"/>
  <c r="X11" i="1" l="1"/>
  <c r="P31" i="1"/>
  <c r="P33" i="1"/>
  <c r="P34" i="1"/>
  <c r="F5" i="1"/>
  <c r="J25" i="1"/>
  <c r="H25" i="1"/>
  <c r="F2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J5" i="1"/>
  <c r="H5" i="1"/>
  <c r="K36" i="1"/>
  <c r="O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P25" i="1" l="1"/>
  <c r="P16" i="1"/>
  <c r="P7" i="1"/>
  <c r="P15" i="1"/>
  <c r="F36" i="1"/>
  <c r="P26" i="1"/>
  <c r="P18" i="1"/>
  <c r="P10" i="1"/>
  <c r="P27" i="1"/>
  <c r="P19" i="1"/>
  <c r="P11" i="1"/>
  <c r="P9" i="1"/>
  <c r="P8" i="1"/>
  <c r="P24" i="1"/>
  <c r="P28" i="1"/>
  <c r="P20" i="1"/>
  <c r="P12" i="1"/>
  <c r="P30" i="1"/>
  <c r="P22" i="1"/>
  <c r="P14" i="1"/>
  <c r="P6" i="1"/>
  <c r="I36" i="1"/>
  <c r="P29" i="1"/>
  <c r="P21" i="1"/>
  <c r="P13" i="1"/>
  <c r="G36" i="1"/>
  <c r="P5" i="1"/>
  <c r="P23" i="1" l="1"/>
  <c r="P17" i="1"/>
  <c r="N36" i="1"/>
  <c r="N37" i="1" s="1"/>
  <c r="F37" i="1"/>
  <c r="F38" i="1" l="1"/>
  <c r="O38" i="1"/>
  <c r="P36" i="1"/>
</calcChain>
</file>

<file path=xl/sharedStrings.xml><?xml version="1.0" encoding="utf-8"?>
<sst xmlns="http://schemas.openxmlformats.org/spreadsheetml/2006/main" count="106" uniqueCount="98">
  <si>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</si>
  <si>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</si>
  <si>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</si>
  <si>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</si>
  <si>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</si>
  <si>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</si>
  <si>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</si>
  <si>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</si>
  <si>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</si>
  <si>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</si>
  <si>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</si>
  <si>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</si>
  <si>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</si>
  <si>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</si>
  <si>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</si>
  <si>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</si>
  <si>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</si>
  <si>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</si>
  <si>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</si>
  <si>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</si>
  <si>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</si>
  <si>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</si>
  <si>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</si>
  <si>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</si>
  <si>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</si>
  <si>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</si>
  <si>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$$$  FRIDAY NIGHT - MO MONEY SCRAMBLE $$$</t>
  </si>
  <si>
    <t>SHOULD = 
$45 OR $42.5 or less with  multiple Single</t>
  </si>
  <si>
    <t># of Skins Holders</t>
  </si>
  <si>
    <t xml:space="preserve"> TOTAL
WINNINGS</t>
  </si>
  <si>
    <t>GC</t>
  </si>
  <si>
    <t>MIKE GONZALES</t>
  </si>
  <si>
    <t>LINDA GONZALES</t>
  </si>
  <si>
    <t>MARK KLEEMAN</t>
  </si>
  <si>
    <t>AMY KLEEMAN</t>
  </si>
  <si>
    <t>NEIL HAVENS</t>
  </si>
  <si>
    <t>TERESA HAVENS</t>
  </si>
  <si>
    <t>BRAD SIMMONS</t>
  </si>
  <si>
    <t>TERESA SIMMONS</t>
  </si>
  <si>
    <t xml:space="preserve">DENICE MORRISON </t>
  </si>
  <si>
    <t>ANESSA LANGFORD</t>
  </si>
  <si>
    <t>SANDYE BOYES</t>
  </si>
  <si>
    <t>STEFFANIE BOYES</t>
  </si>
  <si>
    <t>DALTON RIMMER</t>
  </si>
  <si>
    <t>GABIE RODRIGUEZ</t>
  </si>
  <si>
    <t>DAKOTA RIMMER</t>
  </si>
  <si>
    <t>BRIANNA RIMMER</t>
  </si>
  <si>
    <t>CHASE BOLLINGER</t>
  </si>
  <si>
    <t>JOSIE RIMMER</t>
  </si>
  <si>
    <t>SCOTT DAVENPORT</t>
  </si>
  <si>
    <t>COLTON CUNDIFF</t>
  </si>
  <si>
    <t>DUSTIN CUNDIFF</t>
  </si>
  <si>
    <t>JIMMIE WALTER</t>
  </si>
  <si>
    <t>BRIAN KIMBERLIN</t>
  </si>
  <si>
    <t>MEG KIMBERLIN</t>
  </si>
  <si>
    <t>LARRY KUMP</t>
  </si>
  <si>
    <t>BECKY KUMP</t>
  </si>
  <si>
    <t>MATT VISI</t>
  </si>
  <si>
    <t>KARA VISI</t>
  </si>
  <si>
    <t>AMY LAFOON</t>
  </si>
  <si>
    <t>ZACH LUCAS</t>
  </si>
  <si>
    <t>GAVIN SMITH</t>
  </si>
  <si>
    <t>ABBY</t>
  </si>
  <si>
    <t xml:space="preserve">CASEY SMITH </t>
  </si>
  <si>
    <t>TOMIA SMITH</t>
  </si>
  <si>
    <t>MIKEL BLAKE</t>
  </si>
  <si>
    <t>KYLE COMBS</t>
  </si>
  <si>
    <t>WILL CLANTON</t>
  </si>
  <si>
    <t>KAT FORD</t>
  </si>
  <si>
    <t>06.13.25</t>
  </si>
  <si>
    <t>CHRIS JOHNSON</t>
  </si>
  <si>
    <t>JENNIFER BENDA</t>
  </si>
  <si>
    <t>ASHTEN BENDA</t>
  </si>
  <si>
    <t>SHEA BREZNIK</t>
  </si>
  <si>
    <t>CAMERON EMMONS</t>
  </si>
  <si>
    <t>WES WAGGONER</t>
  </si>
  <si>
    <t>TRACY WAGGONER</t>
  </si>
  <si>
    <t>SCOTT GUTHRIE</t>
  </si>
  <si>
    <t>MELANIE GUTHRIE</t>
  </si>
  <si>
    <t>JERERMIAH TITUS</t>
  </si>
  <si>
    <t>JESSICA TITUS</t>
  </si>
  <si>
    <t>DAVE LUCAS</t>
  </si>
  <si>
    <t>BECKY LUCAS</t>
  </si>
  <si>
    <t>RYAN CANSLER</t>
  </si>
  <si>
    <t>BRYCE MAWBY</t>
  </si>
  <si>
    <t>ROBBIE MCDANIEL</t>
  </si>
  <si>
    <t>BRYCE/ROBBIE</t>
  </si>
  <si>
    <t>CHRIS/KAT</t>
  </si>
  <si>
    <t>DENICE/ANESSA</t>
  </si>
  <si>
    <t>MEG/BRIAN</t>
  </si>
  <si>
    <t>SANDYE/STEFF</t>
  </si>
  <si>
    <t>MIKEL/KYLE</t>
  </si>
  <si>
    <t>DAKOTA/BRIANNA</t>
  </si>
  <si>
    <t>MATT/KARA</t>
  </si>
  <si>
    <t>JEREMIAH/JESSICA</t>
  </si>
  <si>
    <t>JENNIFER/ASHTON</t>
  </si>
  <si>
    <t>SCOTT/MELANIE</t>
  </si>
  <si>
    <t>HOLE
PRIZES
$10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</si>
</sst>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b/>
      <sz val="9"/>
      <color theme="1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4"/>
      <color rgb="FF0000CC"/>
      <name val="Arial Black"/>
      <family val="2"/>
    </font>
    <font>
      <b/>
      <sz val="14"/>
      <color rgb="FF0000CC"/>
      <name val="Arial Black"/>
      <family val="2"/>
    </font>
    <font>
      <sz val="11"/>
      <color rgb="FF0000CC"/>
      <name val="Calibri"/>
      <family val="2"/>
      <scheme val="minor"/>
    </font>
    <font>
      <b/>
      <sz val="18"/>
      <color rgb="FF0000CC"/>
      <name val="Arial Black"/>
      <family val="2"/>
    </font>
    <font>
      <sz val="18"/>
      <color rgb="FF0000CC"/>
      <name val="Arial Black"/>
      <family val="2"/>
    </font>
    <font>
      <sz val="26"/>
      <color theme="1"/>
      <name val="Arial Black"/>
      <family val="2"/>
    </font>
    <font>
      <sz val="36"/>
      <color rgb="FF0000CC"/>
      <name val="Arial Black"/>
      <family val="2"/>
    </font>
    <font>
      <sz val="14"/>
      <name val="Arial Black"/>
      <family val="2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60A500"/>
      <name val="Arial Black"/>
      <family val="2"/>
    </font>
    <font>
      <sz val="18"/>
      <color rgb="FF60A500"/>
      <name val="Arial Black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FF7E7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44" fontId="0" fillId="0" borderId="1" xfId="1" applyFont="1" applyFill="1" applyBorder="1" applyAlignment="1">
      <alignment horizontal="center" vertical="center" wrapText="1"/>
    </xf>
    <xf numFmtId="0" fontId="3" fillId="0" borderId="0" xfId="0" applyFont="1"/>
    <xf numFmtId="44" fontId="0" fillId="0" borderId="1" xfId="1" applyFont="1" applyFill="1" applyBorder="1"/>
    <xf numFmtId="44" fontId="12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3" fillId="10" borderId="9" xfId="1" applyFont="1" applyFill="1" applyBorder="1" applyAlignment="1">
      <alignment horizontal="center" vertical="center"/>
    </xf>
    <xf numFmtId="44" fontId="8" fillId="4" borderId="8" xfId="1" applyFont="1" applyFill="1" applyBorder="1" applyAlignment="1">
      <alignment vertical="center" wrapText="1"/>
    </xf>
    <xf numFmtId="44" fontId="18" fillId="4" borderId="7" xfId="1" applyFont="1" applyFill="1" applyBorder="1" applyAlignment="1">
      <alignment horizontal="center" wrapText="1"/>
    </xf>
    <xf numFmtId="44" fontId="18" fillId="4" borderId="11" xfId="1" applyFont="1" applyFill="1" applyBorder="1" applyAlignment="1">
      <alignment horizontal="center" wrapText="1"/>
    </xf>
    <xf numFmtId="44" fontId="3" fillId="6" borderId="18" xfId="1" applyFont="1" applyFill="1" applyBorder="1"/>
    <xf numFmtId="0" fontId="5" fillId="4" borderId="18" xfId="0" applyFont="1" applyFill="1" applyBorder="1" applyAlignment="1">
      <alignment horizontal="center" vertical="center"/>
    </xf>
    <xf numFmtId="44" fontId="3" fillId="4" borderId="18" xfId="1" applyFont="1" applyFill="1" applyBorder="1"/>
    <xf numFmtId="44" fontId="20" fillId="4" borderId="9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90"/>
    </xf>
    <xf numFmtId="0" fontId="21" fillId="2" borderId="0" xfId="0" applyFont="1" applyFill="1" applyAlignment="1">
      <alignment horizontal="center" vertical="center"/>
    </xf>
    <xf numFmtId="44" fontId="12" fillId="3" borderId="18" xfId="1" applyFont="1" applyFill="1" applyBorder="1" applyAlignment="1">
      <alignment horizontal="center" vertical="center"/>
    </xf>
    <xf numFmtId="44" fontId="0" fillId="2" borderId="24" xfId="1" applyFont="1" applyFill="1" applyBorder="1"/>
    <xf numFmtId="44" fontId="0" fillId="2" borderId="25" xfId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/>
    <xf numFmtId="44" fontId="0" fillId="2" borderId="25" xfId="1" applyFont="1" applyFill="1" applyBorder="1"/>
    <xf numFmtId="0" fontId="22" fillId="2" borderId="2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4" fontId="12" fillId="2" borderId="25" xfId="1" applyFont="1" applyFill="1" applyBorder="1" applyAlignment="1">
      <alignment horizontal="center" vertical="center" wrapText="1"/>
    </xf>
    <xf numFmtId="44" fontId="26" fillId="3" borderId="1" xfId="1" applyFont="1" applyFill="1" applyBorder="1" applyAlignment="1">
      <alignment horizontal="center" vertical="center" wrapText="1"/>
    </xf>
    <xf numFmtId="44" fontId="26" fillId="0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44" fontId="13" fillId="10" borderId="13" xfId="0" applyNumberFormat="1" applyFont="1" applyFill="1" applyBorder="1"/>
    <xf numFmtId="44" fontId="0" fillId="2" borderId="25" xfId="1" applyFont="1" applyFill="1" applyBorder="1" applyAlignment="1">
      <alignment vertical="center"/>
    </xf>
    <xf numFmtId="44" fontId="27" fillId="3" borderId="1" xfId="1" applyFont="1" applyFill="1" applyBorder="1" applyAlignment="1">
      <alignment vertical="center"/>
    </xf>
    <xf numFmtId="44" fontId="27" fillId="3" borderId="1" xfId="1" applyFont="1" applyFill="1" applyBorder="1" applyAlignment="1">
      <alignment horizontal="center" vertical="center" wrapText="1"/>
    </xf>
    <xf numFmtId="44" fontId="27" fillId="0" borderId="1" xfId="1" applyFont="1" applyFill="1" applyBorder="1" applyAlignment="1">
      <alignment vertical="center"/>
    </xf>
    <xf numFmtId="44" fontId="27" fillId="0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44" fontId="28" fillId="3" borderId="1" xfId="1" applyFont="1" applyFill="1" applyBorder="1" applyAlignment="1">
      <alignment vertical="center"/>
    </xf>
    <xf numFmtId="44" fontId="28" fillId="3" borderId="1" xfId="1" applyFont="1" applyFill="1" applyBorder="1" applyAlignment="1">
      <alignment horizontal="center" vertical="center" wrapText="1"/>
    </xf>
    <xf numFmtId="44" fontId="28" fillId="0" borderId="1" xfId="1" applyFont="1" applyFill="1" applyBorder="1" applyAlignment="1">
      <alignment vertical="center"/>
    </xf>
    <xf numFmtId="44" fontId="28" fillId="0" borderId="1" xfId="1" applyFont="1" applyFill="1" applyBorder="1" applyAlignment="1">
      <alignment horizontal="center" vertical="center" wrapText="1"/>
    </xf>
    <xf numFmtId="44" fontId="28" fillId="0" borderId="1" xfId="1" applyFont="1" applyFill="1" applyBorder="1"/>
    <xf numFmtId="44" fontId="28" fillId="3" borderId="1" xfId="1" applyFont="1" applyFill="1" applyBorder="1"/>
    <xf numFmtId="0" fontId="28" fillId="3" borderId="1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/>
    <xf numFmtId="0" fontId="28" fillId="3" borderId="1" xfId="1" applyNumberFormat="1" applyFont="1" applyFill="1" applyBorder="1"/>
    <xf numFmtId="0" fontId="29" fillId="3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1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/>
    <xf numFmtId="0" fontId="26" fillId="3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/>
    </xf>
    <xf numFmtId="0" fontId="36" fillId="0" borderId="0" xfId="0" applyFont="1"/>
    <xf numFmtId="0" fontId="37" fillId="2" borderId="23" xfId="0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5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11" xfId="1" applyFont="1" applyFill="1" applyBorder="1" applyAlignment="1">
      <alignment horizontal="right"/>
    </xf>
    <xf numFmtId="44" fontId="16" fillId="10" borderId="0" xfId="1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6" borderId="21" xfId="0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3" fillId="7" borderId="18" xfId="1" applyFont="1" applyFill="1" applyBorder="1" applyAlignment="1">
      <alignment horizontal="center"/>
    </xf>
    <xf numFmtId="44" fontId="3" fillId="8" borderId="18" xfId="1" applyFont="1" applyFill="1" applyBorder="1" applyAlignment="1">
      <alignment horizontal="center"/>
    </xf>
    <xf numFmtId="44" fontId="3" fillId="9" borderId="20" xfId="1" applyFont="1" applyFill="1" applyBorder="1" applyAlignment="1">
      <alignment horizontal="center"/>
    </xf>
    <xf numFmtId="44" fontId="3" fillId="9" borderId="22" xfId="1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 vertical="center" wrapText="1"/>
    </xf>
    <xf numFmtId="44" fontId="8" fillId="4" borderId="13" xfId="1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right" vertical="center"/>
    </xf>
    <xf numFmtId="0" fontId="19" fillId="10" borderId="8" xfId="0" applyFont="1" applyFill="1" applyBorder="1" applyAlignment="1">
      <alignment horizontal="right" vertical="center"/>
    </xf>
    <xf numFmtId="0" fontId="19" fillId="10" borderId="9" xfId="0" applyFont="1" applyFill="1" applyBorder="1" applyAlignment="1">
      <alignment horizontal="right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6" fillId="16" borderId="1" xfId="0" applyFont="1" applyFill="1" applyBorder="1"/>
    <xf numFmtId="44" fontId="36" fillId="0" borderId="11" xfId="1" applyFont="1" applyBorder="1" applyAlignment="1">
      <alignment horizontal="center"/>
    </xf>
    <xf numFmtId="44" fontId="36" fillId="0" borderId="0" xfId="1" applyFont="1" applyBorder="1" applyAlignment="1">
      <alignment horizontal="center"/>
    </xf>
    <xf numFmtId="44" fontId="38" fillId="0" borderId="0" xfId="1" applyFont="1" applyAlignment="1">
      <alignment horizontal="center"/>
    </xf>
    <xf numFmtId="44" fontId="39" fillId="0" borderId="0" xfId="1" applyFont="1"/>
    <xf numFmtId="44" fontId="28" fillId="17" borderId="1" xfId="1" applyFont="1" applyFill="1" applyBorder="1" applyAlignment="1">
      <alignment vertical="center"/>
    </xf>
    <xf numFmtId="44" fontId="28" fillId="17" borderId="1" xfId="1" applyFont="1" applyFill="1" applyBorder="1"/>
    <xf numFmtId="44" fontId="28" fillId="17" borderId="1" xfId="1" applyFont="1" applyFill="1" applyBorder="1" applyAlignment="1">
      <alignment horizontal="center" vertical="center" wrapText="1"/>
    </xf>
    <xf numFmtId="0" fontId="0" fillId="3" borderId="0" xfId="0" applyFill="1"/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0" fontId="32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AA39"/>
  <sheetViews>
    <sheetView tabSelected="1" zoomScale="40" zoomScaleNormal="40" workbookViewId="0">
      <selection activeCell="AA17" sqref="AA17"/>
    </sheetView>
  </sheetViews>
  <sheetFormatPr defaultRowHeight="14.4" x14ac:dyDescent="0.3"/>
  <cols>
    <col min="1" max="1" width="6.88671875" style="1" customWidth="1"/>
    <col min="2" max="2" width="32.77734375" style="1" customWidth="1"/>
    <col min="3" max="3" width="36.44140625" style="50" customWidth="1"/>
    <col min="4" max="4" width="15.77734375" style="50" customWidth="1"/>
    <col min="5" max="5" width="15.77734375" customWidth="1"/>
    <col min="6" max="6" width="16.33203125" customWidth="1"/>
    <col min="7" max="7" width="3.77734375" style="3" customWidth="1"/>
    <col min="8" max="8" width="14.21875" customWidth="1"/>
    <col min="9" max="9" width="3.77734375" customWidth="1"/>
    <col min="10" max="10" width="16.88671875" style="50" customWidth="1"/>
    <col min="11" max="11" width="19.88671875" customWidth="1"/>
    <col min="12" max="12" width="16" customWidth="1"/>
    <col min="13" max="13" width="18.6640625" customWidth="1"/>
    <col min="14" max="14" width="16.109375" style="4" customWidth="1"/>
    <col min="15" max="15" width="8.77734375" style="4" customWidth="1"/>
    <col min="16" max="16" width="15.5546875" style="1" customWidth="1"/>
    <col min="17" max="17" width="2.44140625" customWidth="1"/>
    <col min="19" max="19" width="35.109375" customWidth="1"/>
    <col min="22" max="22" width="28.5546875" bestFit="1" customWidth="1"/>
    <col min="24" max="24" width="13.88671875" bestFit="1" customWidth="1"/>
  </cols>
  <sheetData>
    <row r="1" spans="1:27" ht="47.4" customHeight="1" thickBot="1" x14ac:dyDescent="0.35">
      <c r="A1" s="94" t="s">
        <v>26</v>
      </c>
      <c r="B1" s="94"/>
      <c r="C1" s="94"/>
      <c r="D1" s="94"/>
      <c r="E1" s="94"/>
      <c r="F1" s="95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27" ht="56.4" customHeight="1" thickBot="1" x14ac:dyDescent="0.5">
      <c r="A2" s="33" t="s">
        <v>0</v>
      </c>
      <c r="B2" s="104" t="s">
        <v>69</v>
      </c>
      <c r="C2" s="105"/>
      <c r="D2" s="96" t="s">
        <v>6</v>
      </c>
      <c r="E2" s="96"/>
      <c r="F2" s="31"/>
      <c r="G2" s="102" t="s">
        <v>18</v>
      </c>
      <c r="H2" s="102"/>
      <c r="I2" s="102"/>
      <c r="J2" s="102"/>
      <c r="K2" s="102"/>
      <c r="L2" s="102"/>
      <c r="M2" s="102"/>
      <c r="N2" s="102"/>
      <c r="O2" s="103"/>
      <c r="P2" s="106" t="s">
        <v>29</v>
      </c>
      <c r="R2" s="91" t="s">
        <v>10</v>
      </c>
      <c r="S2" s="91"/>
    </row>
    <row r="3" spans="1:27" s="8" customFormat="1" ht="56.4" customHeight="1" thickBot="1" x14ac:dyDescent="0.35">
      <c r="A3" s="36" t="s">
        <v>1</v>
      </c>
      <c r="B3" s="34" t="s">
        <v>2</v>
      </c>
      <c r="C3" s="32" t="s">
        <v>3</v>
      </c>
      <c r="D3" s="12" t="s">
        <v>5</v>
      </c>
      <c r="E3" s="28" t="s">
        <v>4</v>
      </c>
      <c r="F3" s="30" t="s">
        <v>7</v>
      </c>
      <c r="G3" s="29" t="s">
        <v>20</v>
      </c>
      <c r="H3" s="27" t="s">
        <v>8</v>
      </c>
      <c r="I3" s="25" t="s">
        <v>21</v>
      </c>
      <c r="J3" s="26" t="s">
        <v>9</v>
      </c>
      <c r="K3" s="23" t="s">
        <v>11</v>
      </c>
      <c r="L3" s="12" t="s">
        <v>97</v>
      </c>
      <c r="M3" s="23" t="s">
        <v>11</v>
      </c>
      <c r="N3" s="13" t="s">
        <v>10</v>
      </c>
      <c r="O3" s="13" t="s">
        <v>19</v>
      </c>
      <c r="P3" s="107"/>
      <c r="R3" s="37" t="s">
        <v>11</v>
      </c>
      <c r="S3" s="37" t="s">
        <v>22</v>
      </c>
    </row>
    <row r="4" spans="1:27" ht="1.8" customHeight="1" x14ac:dyDescent="0.65">
      <c r="A4" s="35"/>
      <c r="B4" s="2"/>
      <c r="C4" s="2"/>
      <c r="D4" s="11"/>
      <c r="G4" s="3">
        <v>4</v>
      </c>
      <c r="H4" s="2"/>
      <c r="I4" s="2"/>
      <c r="J4" s="2"/>
      <c r="K4" s="24"/>
      <c r="L4" s="9"/>
      <c r="M4" s="14"/>
      <c r="N4" s="7"/>
      <c r="O4" s="7"/>
      <c r="P4" s="10"/>
      <c r="W4" s="82">
        <v>1</v>
      </c>
    </row>
    <row r="5" spans="1:27" ht="30" customHeight="1" x14ac:dyDescent="0.65">
      <c r="A5" s="84">
        <v>1</v>
      </c>
      <c r="B5" s="77" t="s">
        <v>31</v>
      </c>
      <c r="C5" s="77" t="s">
        <v>32</v>
      </c>
      <c r="D5" s="61"/>
      <c r="E5" s="62">
        <v>20</v>
      </c>
      <c r="F5" s="56">
        <f t="shared" ref="F5:F30" si="0">D5+E5</f>
        <v>20</v>
      </c>
      <c r="G5" s="67"/>
      <c r="H5" s="56">
        <f>G5*3</f>
        <v>0</v>
      </c>
      <c r="I5" s="67">
        <v>9</v>
      </c>
      <c r="J5" s="55">
        <f t="shared" ref="J5:J19" si="1">I5*2</f>
        <v>18</v>
      </c>
      <c r="K5" s="71"/>
      <c r="L5" s="66"/>
      <c r="M5" s="71"/>
      <c r="N5" s="66"/>
      <c r="O5" s="66"/>
      <c r="P5" s="47">
        <f>H5+J5+L5+N5+O5</f>
        <v>18</v>
      </c>
      <c r="R5" s="134">
        <v>9</v>
      </c>
      <c r="S5" s="134" t="s">
        <v>93</v>
      </c>
      <c r="U5" s="82"/>
      <c r="V5" s="127">
        <v>100</v>
      </c>
      <c r="W5" s="123">
        <v>0</v>
      </c>
      <c r="X5" s="124">
        <f>V5*W5</f>
        <v>0</v>
      </c>
      <c r="Y5" s="125"/>
      <c r="Z5" s="125"/>
      <c r="AA5" s="125"/>
    </row>
    <row r="6" spans="1:27" ht="30" customHeight="1" x14ac:dyDescent="0.65">
      <c r="A6" s="84">
        <v>2</v>
      </c>
      <c r="B6" s="79" t="s">
        <v>75</v>
      </c>
      <c r="C6" s="59" t="s">
        <v>76</v>
      </c>
      <c r="D6"/>
      <c r="E6" s="63">
        <v>20</v>
      </c>
      <c r="F6" s="58">
        <f t="shared" si="0"/>
        <v>20</v>
      </c>
      <c r="G6" s="68"/>
      <c r="H6" s="58">
        <f t="shared" ref="H6:H30" si="2">G6*3</f>
        <v>0</v>
      </c>
      <c r="I6" s="68">
        <v>2</v>
      </c>
      <c r="J6" s="57">
        <f t="shared" si="1"/>
        <v>4</v>
      </c>
      <c r="K6" s="75"/>
      <c r="L6" s="65"/>
      <c r="M6" s="72"/>
      <c r="N6" s="65"/>
      <c r="O6" s="65"/>
      <c r="P6" s="48">
        <f t="shared" ref="P6:P29" si="3">H6+J6+L6+N6+O6</f>
        <v>4</v>
      </c>
      <c r="R6" s="76">
        <v>11</v>
      </c>
      <c r="S6" s="76" t="s">
        <v>86</v>
      </c>
      <c r="U6" s="82"/>
      <c r="V6" s="127">
        <v>20</v>
      </c>
      <c r="W6" s="123">
        <v>20</v>
      </c>
      <c r="X6" s="124">
        <f t="shared" ref="X6:X10" si="4">V6*W6</f>
        <v>400</v>
      </c>
      <c r="Y6" s="125"/>
      <c r="Z6" s="125"/>
      <c r="AA6" s="125"/>
    </row>
    <row r="7" spans="1:27" ht="30" customHeight="1" x14ac:dyDescent="0.65">
      <c r="A7" s="84">
        <v>3</v>
      </c>
      <c r="B7" s="80"/>
      <c r="C7" s="60"/>
      <c r="D7" s="131"/>
      <c r="E7" s="62"/>
      <c r="F7" s="56">
        <f>D7+E7</f>
        <v>0</v>
      </c>
      <c r="G7" s="67"/>
      <c r="H7" s="56">
        <f t="shared" si="2"/>
        <v>0</v>
      </c>
      <c r="I7" s="67"/>
      <c r="J7" s="55">
        <f t="shared" si="1"/>
        <v>0</v>
      </c>
      <c r="K7" s="71"/>
      <c r="L7" s="66"/>
      <c r="M7" s="71"/>
      <c r="N7" s="66"/>
      <c r="O7" s="66"/>
      <c r="P7" s="47">
        <f t="shared" si="3"/>
        <v>0</v>
      </c>
      <c r="R7" s="76">
        <v>11</v>
      </c>
      <c r="S7" s="76" t="s">
        <v>96</v>
      </c>
      <c r="U7" s="82"/>
      <c r="V7" s="127">
        <v>10</v>
      </c>
      <c r="W7" s="123">
        <v>4</v>
      </c>
      <c r="X7" s="124">
        <f t="shared" si="4"/>
        <v>40</v>
      </c>
      <c r="Y7" s="125"/>
      <c r="Z7" s="125"/>
      <c r="AA7" s="125"/>
    </row>
    <row r="8" spans="1:27" ht="30" customHeight="1" x14ac:dyDescent="0.65">
      <c r="A8" s="85">
        <v>4</v>
      </c>
      <c r="B8" s="78" t="s">
        <v>37</v>
      </c>
      <c r="C8" s="78" t="s">
        <v>38</v>
      </c>
      <c r="D8" s="63"/>
      <c r="E8" s="64">
        <v>20</v>
      </c>
      <c r="F8" s="58">
        <f t="shared" si="0"/>
        <v>20</v>
      </c>
      <c r="G8" s="68"/>
      <c r="H8" s="58">
        <f t="shared" si="2"/>
        <v>0</v>
      </c>
      <c r="I8" s="68"/>
      <c r="J8" s="57">
        <f t="shared" si="1"/>
        <v>0</v>
      </c>
      <c r="K8" s="72">
        <v>11</v>
      </c>
      <c r="L8" s="65">
        <v>10</v>
      </c>
      <c r="M8" s="72"/>
      <c r="N8" s="65"/>
      <c r="O8" s="65"/>
      <c r="P8" s="48">
        <f t="shared" si="3"/>
        <v>10</v>
      </c>
      <c r="R8" s="76">
        <v>13</v>
      </c>
      <c r="S8" s="76" t="s">
        <v>86</v>
      </c>
      <c r="U8" s="82"/>
      <c r="V8" s="127">
        <v>5</v>
      </c>
      <c r="W8" s="123">
        <v>1</v>
      </c>
      <c r="X8" s="124">
        <f t="shared" si="4"/>
        <v>5</v>
      </c>
      <c r="Y8" s="125"/>
      <c r="Z8" s="125"/>
      <c r="AA8" s="125"/>
    </row>
    <row r="9" spans="1:27" ht="30" customHeight="1" x14ac:dyDescent="0.65">
      <c r="A9" s="85">
        <v>5</v>
      </c>
      <c r="B9" s="77" t="s">
        <v>39</v>
      </c>
      <c r="C9" s="77" t="s">
        <v>40</v>
      </c>
      <c r="D9" s="61"/>
      <c r="E9" s="62">
        <v>20</v>
      </c>
      <c r="F9" s="56">
        <f t="shared" si="0"/>
        <v>20</v>
      </c>
      <c r="G9" s="67">
        <v>1</v>
      </c>
      <c r="H9" s="56">
        <f t="shared" si="2"/>
        <v>3</v>
      </c>
      <c r="I9" s="67">
        <v>1</v>
      </c>
      <c r="J9" s="55">
        <f t="shared" si="1"/>
        <v>2</v>
      </c>
      <c r="K9" s="71">
        <v>16</v>
      </c>
      <c r="L9" s="66">
        <v>10</v>
      </c>
      <c r="M9" s="71"/>
      <c r="N9" s="66"/>
      <c r="O9" s="66"/>
      <c r="P9" s="47">
        <f t="shared" si="3"/>
        <v>15</v>
      </c>
      <c r="R9" s="76">
        <v>13</v>
      </c>
      <c r="S9" s="76" t="s">
        <v>92</v>
      </c>
      <c r="U9" s="82"/>
      <c r="V9" s="127">
        <v>1</v>
      </c>
      <c r="W9" s="123">
        <v>18</v>
      </c>
      <c r="X9" s="124">
        <f t="shared" si="4"/>
        <v>18</v>
      </c>
      <c r="Y9" s="125"/>
      <c r="Z9" s="125"/>
      <c r="AA9" s="125"/>
    </row>
    <row r="10" spans="1:27" ht="30" customHeight="1" x14ac:dyDescent="0.65">
      <c r="A10" s="85">
        <v>6</v>
      </c>
      <c r="B10" s="59" t="s">
        <v>41</v>
      </c>
      <c r="C10" s="59" t="s">
        <v>42</v>
      </c>
      <c r="D10" s="63"/>
      <c r="E10" s="63">
        <v>20</v>
      </c>
      <c r="F10" s="58">
        <f t="shared" si="0"/>
        <v>20</v>
      </c>
      <c r="G10" s="68">
        <v>1</v>
      </c>
      <c r="H10" s="58">
        <f t="shared" si="2"/>
        <v>3</v>
      </c>
      <c r="I10" s="68">
        <v>9</v>
      </c>
      <c r="J10" s="57">
        <f t="shared" si="1"/>
        <v>18</v>
      </c>
      <c r="K10" s="72">
        <v>18</v>
      </c>
      <c r="L10" s="65">
        <v>10</v>
      </c>
      <c r="M10" s="72">
        <v>18</v>
      </c>
      <c r="N10" s="65">
        <v>58.33</v>
      </c>
      <c r="O10" s="65"/>
      <c r="P10" s="48">
        <f t="shared" si="3"/>
        <v>89.33</v>
      </c>
      <c r="R10" s="76">
        <v>14</v>
      </c>
      <c r="S10" s="76" t="s">
        <v>94</v>
      </c>
      <c r="U10" s="82" t="s">
        <v>30</v>
      </c>
      <c r="V10" s="127"/>
      <c r="W10" s="123"/>
      <c r="X10" s="124">
        <f>10+16+20+20+10</f>
        <v>76</v>
      </c>
      <c r="Y10" s="125"/>
      <c r="Z10" s="125"/>
      <c r="AA10" s="125"/>
    </row>
    <row r="11" spans="1:27" ht="30" customHeight="1" x14ac:dyDescent="0.65">
      <c r="A11" s="86">
        <v>7</v>
      </c>
      <c r="B11" s="77" t="s">
        <v>43</v>
      </c>
      <c r="C11" s="77" t="s">
        <v>44</v>
      </c>
      <c r="D11" s="61"/>
      <c r="E11" s="62">
        <v>20</v>
      </c>
      <c r="F11" s="56">
        <f t="shared" si="0"/>
        <v>20</v>
      </c>
      <c r="G11" s="67"/>
      <c r="H11" s="56">
        <f t="shared" si="2"/>
        <v>0</v>
      </c>
      <c r="I11" s="67">
        <v>9</v>
      </c>
      <c r="J11" s="55">
        <f t="shared" si="1"/>
        <v>18</v>
      </c>
      <c r="K11" s="71"/>
      <c r="L11" s="66"/>
      <c r="M11" s="71"/>
      <c r="N11" s="66"/>
      <c r="O11" s="66"/>
      <c r="P11" s="47">
        <f t="shared" si="3"/>
        <v>18</v>
      </c>
      <c r="R11" s="76">
        <v>14</v>
      </c>
      <c r="S11" s="76" t="s">
        <v>95</v>
      </c>
      <c r="U11" s="82"/>
      <c r="V11" s="82"/>
      <c r="W11" s="82"/>
      <c r="X11" s="126">
        <f>SUM(X5:X10)</f>
        <v>539</v>
      </c>
      <c r="Y11" s="126"/>
      <c r="Z11" s="126"/>
      <c r="AA11" s="126"/>
    </row>
    <row r="12" spans="1:27" ht="30" customHeight="1" x14ac:dyDescent="0.65">
      <c r="A12" s="86">
        <v>8</v>
      </c>
      <c r="B12" s="78" t="s">
        <v>45</v>
      </c>
      <c r="C12" s="78" t="s">
        <v>46</v>
      </c>
      <c r="D12" s="128">
        <v>16</v>
      </c>
      <c r="E12" s="64">
        <v>4</v>
      </c>
      <c r="F12" s="58">
        <f t="shared" si="0"/>
        <v>20</v>
      </c>
      <c r="G12" s="68">
        <v>2</v>
      </c>
      <c r="H12" s="58">
        <f t="shared" si="2"/>
        <v>6</v>
      </c>
      <c r="I12" s="68">
        <v>5</v>
      </c>
      <c r="J12" s="57">
        <f t="shared" si="1"/>
        <v>10</v>
      </c>
      <c r="K12" s="75"/>
      <c r="L12" s="65"/>
      <c r="M12" s="72"/>
      <c r="N12" s="65"/>
      <c r="O12" s="65"/>
      <c r="P12" s="48">
        <f>H12+J12+L12+N12+O12</f>
        <v>16</v>
      </c>
      <c r="R12" s="76">
        <v>14</v>
      </c>
      <c r="S12" s="76" t="s">
        <v>96</v>
      </c>
      <c r="U12" s="82"/>
      <c r="V12" s="82"/>
      <c r="W12" s="82"/>
      <c r="X12" s="126"/>
      <c r="Y12" s="126"/>
      <c r="Z12" s="126"/>
      <c r="AA12" s="126"/>
    </row>
    <row r="13" spans="1:27" ht="30" customHeight="1" x14ac:dyDescent="0.65">
      <c r="A13" s="86">
        <v>9</v>
      </c>
      <c r="B13" s="77" t="s">
        <v>47</v>
      </c>
      <c r="C13" s="77" t="s">
        <v>48</v>
      </c>
      <c r="D13" s="61"/>
      <c r="E13" s="62">
        <v>20</v>
      </c>
      <c r="F13" s="56">
        <f t="shared" si="0"/>
        <v>20</v>
      </c>
      <c r="G13" s="67"/>
      <c r="H13" s="56">
        <f t="shared" si="2"/>
        <v>0</v>
      </c>
      <c r="I13" s="67">
        <v>2</v>
      </c>
      <c r="J13" s="55">
        <f t="shared" si="1"/>
        <v>4</v>
      </c>
      <c r="K13" s="71"/>
      <c r="L13" s="66"/>
      <c r="M13" s="71"/>
      <c r="N13" s="66"/>
      <c r="O13" s="66"/>
      <c r="P13" s="47">
        <f t="shared" si="3"/>
        <v>4</v>
      </c>
      <c r="R13" s="134">
        <v>15</v>
      </c>
      <c r="S13" s="134" t="s">
        <v>91</v>
      </c>
      <c r="U13" s="82"/>
      <c r="V13" s="82"/>
      <c r="W13" s="82"/>
      <c r="X13" s="82"/>
    </row>
    <row r="14" spans="1:27" ht="30" customHeight="1" x14ac:dyDescent="0.65">
      <c r="A14" s="87">
        <v>10</v>
      </c>
      <c r="B14" s="78" t="s">
        <v>49</v>
      </c>
      <c r="C14" s="78" t="s">
        <v>50</v>
      </c>
      <c r="D14" s="63">
        <v>10</v>
      </c>
      <c r="E14" s="64">
        <v>10</v>
      </c>
      <c r="F14" s="58">
        <f t="shared" si="0"/>
        <v>20</v>
      </c>
      <c r="G14" s="68"/>
      <c r="H14" s="58">
        <f t="shared" si="2"/>
        <v>0</v>
      </c>
      <c r="I14" s="69">
        <v>3</v>
      </c>
      <c r="J14" s="57">
        <f t="shared" si="1"/>
        <v>6</v>
      </c>
      <c r="K14" s="72"/>
      <c r="L14" s="65"/>
      <c r="M14" s="72"/>
      <c r="N14" s="65"/>
      <c r="O14" s="65"/>
      <c r="P14" s="48">
        <f t="shared" si="3"/>
        <v>6</v>
      </c>
      <c r="R14" s="76">
        <v>16</v>
      </c>
      <c r="S14" s="76" t="s">
        <v>88</v>
      </c>
      <c r="U14" s="82"/>
      <c r="V14" s="82"/>
      <c r="W14" s="82"/>
      <c r="X14" s="82"/>
    </row>
    <row r="15" spans="1:27" ht="30" customHeight="1" x14ac:dyDescent="0.65">
      <c r="A15" s="87">
        <v>11</v>
      </c>
      <c r="B15" s="77" t="s">
        <v>51</v>
      </c>
      <c r="C15" s="77" t="s">
        <v>52</v>
      </c>
      <c r="D15" s="61"/>
      <c r="E15" s="62">
        <v>20</v>
      </c>
      <c r="F15" s="56">
        <f t="shared" si="0"/>
        <v>20</v>
      </c>
      <c r="G15" s="67"/>
      <c r="H15" s="56">
        <f t="shared" si="2"/>
        <v>0</v>
      </c>
      <c r="I15" s="70">
        <v>3</v>
      </c>
      <c r="J15" s="55">
        <f t="shared" si="1"/>
        <v>6</v>
      </c>
      <c r="K15" s="71"/>
      <c r="L15" s="66"/>
      <c r="M15" s="71"/>
      <c r="N15" s="66"/>
      <c r="O15" s="66"/>
      <c r="P15" s="47">
        <f t="shared" si="3"/>
        <v>6</v>
      </c>
      <c r="R15" s="76">
        <v>16</v>
      </c>
      <c r="S15" s="76" t="s">
        <v>89</v>
      </c>
    </row>
    <row r="16" spans="1:27" ht="30" customHeight="1" x14ac:dyDescent="0.65">
      <c r="A16" s="87">
        <v>12</v>
      </c>
      <c r="B16" s="79" t="s">
        <v>70</v>
      </c>
      <c r="C16" s="59" t="s">
        <v>68</v>
      </c>
      <c r="D16" s="63"/>
      <c r="E16" s="64">
        <v>10</v>
      </c>
      <c r="F16" s="58">
        <f t="shared" si="0"/>
        <v>10</v>
      </c>
      <c r="G16" s="68">
        <v>1</v>
      </c>
      <c r="H16" s="58">
        <f t="shared" si="2"/>
        <v>3</v>
      </c>
      <c r="I16" s="69">
        <v>2</v>
      </c>
      <c r="J16" s="57">
        <f t="shared" si="1"/>
        <v>4</v>
      </c>
      <c r="K16" s="72">
        <v>17</v>
      </c>
      <c r="L16" s="65">
        <v>10</v>
      </c>
      <c r="M16" s="72"/>
      <c r="N16" s="65"/>
      <c r="O16" s="65"/>
      <c r="P16" s="48">
        <f t="shared" si="3"/>
        <v>17</v>
      </c>
      <c r="R16" s="76">
        <v>16</v>
      </c>
      <c r="S16" s="76" t="s">
        <v>93</v>
      </c>
    </row>
    <row r="17" spans="1:19" ht="30" customHeight="1" x14ac:dyDescent="0.65">
      <c r="A17" s="84">
        <v>13</v>
      </c>
      <c r="B17" s="77" t="s">
        <v>53</v>
      </c>
      <c r="C17" s="77" t="s">
        <v>54</v>
      </c>
      <c r="D17" s="61"/>
      <c r="E17" s="62">
        <v>20</v>
      </c>
      <c r="F17" s="56">
        <f t="shared" si="0"/>
        <v>20</v>
      </c>
      <c r="G17" s="67">
        <v>1</v>
      </c>
      <c r="H17" s="56">
        <f t="shared" si="2"/>
        <v>3</v>
      </c>
      <c r="I17" s="70">
        <v>7</v>
      </c>
      <c r="J17" s="55">
        <f t="shared" si="1"/>
        <v>14</v>
      </c>
      <c r="K17" s="71"/>
      <c r="L17" s="66"/>
      <c r="M17" s="71"/>
      <c r="N17" s="66"/>
      <c r="O17" s="66"/>
      <c r="P17" s="47">
        <f t="shared" si="3"/>
        <v>17</v>
      </c>
      <c r="R17" s="76">
        <v>17</v>
      </c>
      <c r="S17" s="76" t="s">
        <v>87</v>
      </c>
    </row>
    <row r="18" spans="1:19" ht="30" customHeight="1" x14ac:dyDescent="0.65">
      <c r="A18" s="84">
        <v>14</v>
      </c>
      <c r="B18" s="78" t="s">
        <v>55</v>
      </c>
      <c r="C18" s="78" t="s">
        <v>56</v>
      </c>
      <c r="D18" s="63"/>
      <c r="E18" s="64">
        <v>20</v>
      </c>
      <c r="F18" s="58">
        <f t="shared" si="0"/>
        <v>20</v>
      </c>
      <c r="G18" s="68"/>
      <c r="H18" s="58">
        <f t="shared" si="2"/>
        <v>0</v>
      </c>
      <c r="I18" s="69">
        <v>6</v>
      </c>
      <c r="J18" s="57">
        <f t="shared" si="1"/>
        <v>12</v>
      </c>
      <c r="K18" s="75">
        <v>10</v>
      </c>
      <c r="L18" s="65">
        <v>10</v>
      </c>
      <c r="M18" s="72"/>
      <c r="N18" s="65"/>
      <c r="O18" s="65"/>
      <c r="P18" s="48">
        <f t="shared" si="3"/>
        <v>22</v>
      </c>
      <c r="R18" s="76">
        <v>17</v>
      </c>
      <c r="S18" s="76" t="s">
        <v>92</v>
      </c>
    </row>
    <row r="19" spans="1:19" ht="30" customHeight="1" x14ac:dyDescent="0.65">
      <c r="A19" s="84">
        <v>15</v>
      </c>
      <c r="B19" s="77" t="s">
        <v>57</v>
      </c>
      <c r="C19" s="77" t="s">
        <v>58</v>
      </c>
      <c r="D19" s="61"/>
      <c r="E19" s="62">
        <v>20</v>
      </c>
      <c r="F19" s="56">
        <f t="shared" si="0"/>
        <v>20</v>
      </c>
      <c r="G19" s="67">
        <v>2</v>
      </c>
      <c r="H19" s="56">
        <f t="shared" si="2"/>
        <v>6</v>
      </c>
      <c r="I19" s="70">
        <v>7</v>
      </c>
      <c r="J19" s="55">
        <f t="shared" si="1"/>
        <v>14</v>
      </c>
      <c r="K19" s="71">
        <v>9</v>
      </c>
      <c r="L19" s="66">
        <v>10</v>
      </c>
      <c r="M19" s="71">
        <v>9</v>
      </c>
      <c r="N19" s="66">
        <v>58.33</v>
      </c>
      <c r="O19" s="66"/>
      <c r="P19" s="47">
        <f t="shared" si="3"/>
        <v>88.33</v>
      </c>
      <c r="R19" s="134">
        <v>18</v>
      </c>
      <c r="S19" s="134" t="s">
        <v>90</v>
      </c>
    </row>
    <row r="20" spans="1:19" ht="30" customHeight="1" x14ac:dyDescent="0.65">
      <c r="A20" s="85">
        <v>16</v>
      </c>
      <c r="B20" s="79" t="s">
        <v>63</v>
      </c>
      <c r="C20" s="59" t="s">
        <v>64</v>
      </c>
      <c r="D20" s="63"/>
      <c r="E20" s="63">
        <v>20</v>
      </c>
      <c r="F20" s="58">
        <f t="shared" si="0"/>
        <v>20</v>
      </c>
      <c r="G20" s="68">
        <v>0</v>
      </c>
      <c r="H20" s="58">
        <f t="shared" si="2"/>
        <v>0</v>
      </c>
      <c r="I20" s="69">
        <v>0</v>
      </c>
      <c r="J20" s="57">
        <f t="shared" ref="J20:J30" si="5">I20*2</f>
        <v>0</v>
      </c>
      <c r="K20" s="72"/>
      <c r="L20" s="65"/>
      <c r="M20" s="72"/>
      <c r="N20" s="65"/>
      <c r="O20" s="65"/>
      <c r="P20" s="48">
        <f t="shared" si="3"/>
        <v>0</v>
      </c>
      <c r="R20" s="76"/>
      <c r="S20" s="76"/>
    </row>
    <row r="21" spans="1:19" ht="30" customHeight="1" x14ac:dyDescent="0.65">
      <c r="A21" s="85">
        <v>17</v>
      </c>
      <c r="B21" s="77" t="s">
        <v>61</v>
      </c>
      <c r="C21" s="77" t="s">
        <v>62</v>
      </c>
      <c r="D21" s="61"/>
      <c r="E21" s="62">
        <v>50</v>
      </c>
      <c r="F21" s="56">
        <f t="shared" si="0"/>
        <v>50</v>
      </c>
      <c r="G21" s="67"/>
      <c r="H21" s="56">
        <f t="shared" si="2"/>
        <v>0</v>
      </c>
      <c r="I21" s="70">
        <v>5</v>
      </c>
      <c r="J21" s="55">
        <f t="shared" si="5"/>
        <v>10</v>
      </c>
      <c r="K21" s="71"/>
      <c r="L21" s="66"/>
      <c r="M21" s="71"/>
      <c r="N21" s="66"/>
      <c r="O21" s="66"/>
      <c r="P21" s="47">
        <f t="shared" si="3"/>
        <v>10</v>
      </c>
      <c r="R21" s="76"/>
      <c r="S21" s="76"/>
    </row>
    <row r="22" spans="1:19" ht="30" customHeight="1" x14ac:dyDescent="0.65">
      <c r="A22" s="85">
        <v>18</v>
      </c>
      <c r="B22" s="79" t="s">
        <v>84</v>
      </c>
      <c r="C22" s="59" t="s">
        <v>85</v>
      </c>
      <c r="D22" s="63"/>
      <c r="E22" s="64">
        <v>20</v>
      </c>
      <c r="F22" s="58">
        <f t="shared" si="0"/>
        <v>20</v>
      </c>
      <c r="G22" s="68">
        <v>2</v>
      </c>
      <c r="H22" s="58">
        <f t="shared" si="2"/>
        <v>6</v>
      </c>
      <c r="I22" s="69">
        <v>4</v>
      </c>
      <c r="J22" s="57">
        <f t="shared" si="5"/>
        <v>8</v>
      </c>
      <c r="K22" s="72">
        <v>13</v>
      </c>
      <c r="L22" s="65">
        <v>10</v>
      </c>
      <c r="M22" s="72"/>
      <c r="N22" s="65"/>
      <c r="O22" s="65"/>
      <c r="P22" s="48">
        <f t="shared" si="3"/>
        <v>24</v>
      </c>
      <c r="R22" s="76"/>
      <c r="S22" s="76"/>
    </row>
    <row r="23" spans="1:19" ht="30" customHeight="1" x14ac:dyDescent="0.65">
      <c r="A23" s="88">
        <v>19</v>
      </c>
      <c r="B23" s="80" t="s">
        <v>65</v>
      </c>
      <c r="C23" s="60" t="s">
        <v>66</v>
      </c>
      <c r="D23" s="130">
        <v>10</v>
      </c>
      <c r="E23" s="62">
        <v>10</v>
      </c>
      <c r="F23" s="56">
        <f t="shared" si="0"/>
        <v>20</v>
      </c>
      <c r="G23" s="67">
        <v>1</v>
      </c>
      <c r="H23" s="56">
        <f t="shared" si="2"/>
        <v>3</v>
      </c>
      <c r="I23" s="70">
        <v>8</v>
      </c>
      <c r="J23" s="55">
        <f t="shared" si="5"/>
        <v>16</v>
      </c>
      <c r="K23" s="71"/>
      <c r="L23" s="66"/>
      <c r="M23" s="71">
        <v>15</v>
      </c>
      <c r="N23" s="66">
        <v>58.33</v>
      </c>
      <c r="O23" s="66"/>
      <c r="P23" s="47">
        <f t="shared" si="3"/>
        <v>77.33</v>
      </c>
      <c r="R23" s="76"/>
      <c r="S23" s="76"/>
    </row>
    <row r="24" spans="1:19" ht="30" customHeight="1" x14ac:dyDescent="0.65">
      <c r="A24" s="88">
        <v>20</v>
      </c>
      <c r="B24" s="79" t="s">
        <v>67</v>
      </c>
      <c r="C24" s="59" t="s">
        <v>83</v>
      </c>
      <c r="D24" s="130">
        <v>10</v>
      </c>
      <c r="E24" s="64">
        <v>10</v>
      </c>
      <c r="F24" s="58">
        <f t="shared" si="0"/>
        <v>20</v>
      </c>
      <c r="G24" s="68"/>
      <c r="H24" s="58">
        <f t="shared" si="2"/>
        <v>0</v>
      </c>
      <c r="I24" s="69">
        <v>5</v>
      </c>
      <c r="J24" s="57">
        <f t="shared" si="5"/>
        <v>10</v>
      </c>
      <c r="K24" s="75"/>
      <c r="L24" s="65"/>
      <c r="M24" s="72"/>
      <c r="N24" s="65"/>
      <c r="O24" s="65"/>
      <c r="P24" s="48">
        <f t="shared" si="3"/>
        <v>10</v>
      </c>
      <c r="R24" s="76"/>
      <c r="S24" s="76"/>
    </row>
    <row r="25" spans="1:19" ht="30" customHeight="1" x14ac:dyDescent="0.65">
      <c r="A25" s="88">
        <v>21</v>
      </c>
      <c r="B25" s="80" t="s">
        <v>73</v>
      </c>
      <c r="C25" s="81" t="s">
        <v>74</v>
      </c>
      <c r="D25" s="61"/>
      <c r="E25" s="130">
        <v>20</v>
      </c>
      <c r="F25" s="56">
        <f t="shared" ref="F25" si="6">D25+E25</f>
        <v>20</v>
      </c>
      <c r="G25" s="67"/>
      <c r="H25" s="56">
        <f t="shared" ref="H25" si="7">G25*3</f>
        <v>0</v>
      </c>
      <c r="I25" s="67">
        <v>6</v>
      </c>
      <c r="J25" s="55">
        <f t="shared" ref="J25" si="8">I25*2</f>
        <v>12</v>
      </c>
      <c r="K25" s="71"/>
      <c r="L25" s="66"/>
      <c r="M25" s="71"/>
      <c r="N25" s="66"/>
      <c r="O25" s="66"/>
      <c r="P25" s="47">
        <f t="shared" si="3"/>
        <v>12</v>
      </c>
      <c r="R25" s="76"/>
      <c r="S25" s="76"/>
    </row>
    <row r="26" spans="1:19" ht="30" customHeight="1" x14ac:dyDescent="0.65">
      <c r="A26" s="87">
        <v>22</v>
      </c>
      <c r="B26" s="79" t="s">
        <v>71</v>
      </c>
      <c r="C26" s="59" t="s">
        <v>72</v>
      </c>
      <c r="D26" s="63"/>
      <c r="E26" s="64">
        <v>20</v>
      </c>
      <c r="F26" s="58">
        <f t="shared" si="0"/>
        <v>20</v>
      </c>
      <c r="G26" s="68">
        <v>1</v>
      </c>
      <c r="H26" s="58">
        <f t="shared" si="2"/>
        <v>3</v>
      </c>
      <c r="I26" s="69">
        <v>9</v>
      </c>
      <c r="J26" s="57">
        <f t="shared" si="5"/>
        <v>18</v>
      </c>
      <c r="K26" s="72"/>
      <c r="L26" s="65"/>
      <c r="M26" s="72"/>
      <c r="N26" s="65"/>
      <c r="O26" s="65"/>
      <c r="P26" s="48">
        <f t="shared" si="3"/>
        <v>21</v>
      </c>
      <c r="R26" s="76"/>
      <c r="S26" s="76"/>
    </row>
    <row r="27" spans="1:19" ht="30" customHeight="1" x14ac:dyDescent="0.65">
      <c r="A27" s="87">
        <v>23</v>
      </c>
      <c r="B27" s="80" t="s">
        <v>79</v>
      </c>
      <c r="C27" s="60" t="s">
        <v>80</v>
      </c>
      <c r="D27" s="61"/>
      <c r="E27" s="62">
        <v>20</v>
      </c>
      <c r="F27" s="56">
        <f t="shared" si="0"/>
        <v>20</v>
      </c>
      <c r="G27" s="67">
        <v>1</v>
      </c>
      <c r="H27" s="56">
        <f t="shared" si="2"/>
        <v>3</v>
      </c>
      <c r="I27" s="70">
        <v>2</v>
      </c>
      <c r="J27" s="55">
        <f t="shared" si="5"/>
        <v>4</v>
      </c>
      <c r="K27" s="71">
        <v>14</v>
      </c>
      <c r="L27" s="66">
        <v>10</v>
      </c>
      <c r="M27" s="71"/>
      <c r="N27" s="66"/>
      <c r="O27" s="66"/>
      <c r="P27" s="47">
        <f t="shared" si="3"/>
        <v>17</v>
      </c>
      <c r="R27" s="76"/>
      <c r="S27" s="76"/>
    </row>
    <row r="28" spans="1:19" ht="30" customHeight="1" x14ac:dyDescent="0.65">
      <c r="A28" s="87">
        <v>24</v>
      </c>
      <c r="B28" s="79" t="s">
        <v>77</v>
      </c>
      <c r="C28" s="59" t="s">
        <v>78</v>
      </c>
      <c r="D28" s="63"/>
      <c r="E28" s="65">
        <v>20</v>
      </c>
      <c r="F28" s="58">
        <f t="shared" si="0"/>
        <v>20</v>
      </c>
      <c r="G28" s="68">
        <v>2</v>
      </c>
      <c r="H28" s="58">
        <f t="shared" si="2"/>
        <v>6</v>
      </c>
      <c r="I28" s="69">
        <v>5</v>
      </c>
      <c r="J28" s="57">
        <f t="shared" si="5"/>
        <v>10</v>
      </c>
      <c r="K28" s="75">
        <v>15</v>
      </c>
      <c r="L28" s="65">
        <v>10</v>
      </c>
      <c r="M28" s="72"/>
      <c r="N28" s="65"/>
      <c r="O28" s="65"/>
      <c r="P28" s="48">
        <f t="shared" si="3"/>
        <v>26</v>
      </c>
      <c r="R28" s="76"/>
      <c r="S28" s="76"/>
    </row>
    <row r="29" spans="1:19" ht="30" customHeight="1" x14ac:dyDescent="0.65">
      <c r="A29" s="84">
        <v>25</v>
      </c>
      <c r="B29" s="77" t="s">
        <v>35</v>
      </c>
      <c r="C29" s="77" t="s">
        <v>36</v>
      </c>
      <c r="D29" s="61"/>
      <c r="E29" s="129">
        <v>20</v>
      </c>
      <c r="F29" s="56">
        <f t="shared" si="0"/>
        <v>20</v>
      </c>
      <c r="G29" s="67"/>
      <c r="H29" s="56">
        <f t="shared" si="2"/>
        <v>0</v>
      </c>
      <c r="I29" s="70"/>
      <c r="J29" s="55">
        <f t="shared" si="5"/>
        <v>0</v>
      </c>
      <c r="K29" s="71"/>
      <c r="L29" s="66"/>
      <c r="M29" s="71"/>
      <c r="N29" s="66"/>
      <c r="O29" s="66"/>
      <c r="P29" s="47">
        <f t="shared" si="3"/>
        <v>0</v>
      </c>
      <c r="R29" s="76"/>
      <c r="S29" s="76"/>
    </row>
    <row r="30" spans="1:19" ht="30" customHeight="1" x14ac:dyDescent="0.5">
      <c r="A30" s="84">
        <v>26</v>
      </c>
      <c r="B30" s="78" t="s">
        <v>33</v>
      </c>
      <c r="C30" s="78" t="s">
        <v>34</v>
      </c>
      <c r="D30" s="63"/>
      <c r="E30" s="65">
        <v>20</v>
      </c>
      <c r="F30" s="58">
        <f t="shared" si="0"/>
        <v>20</v>
      </c>
      <c r="G30" s="68"/>
      <c r="H30" s="58">
        <f t="shared" si="2"/>
        <v>0</v>
      </c>
      <c r="I30" s="69"/>
      <c r="J30" s="57">
        <f t="shared" si="5"/>
        <v>0</v>
      </c>
      <c r="K30" s="72">
        <v>12</v>
      </c>
      <c r="L30" s="65">
        <v>10</v>
      </c>
      <c r="M30" s="72"/>
      <c r="N30" s="65"/>
      <c r="O30" s="65"/>
      <c r="P30" s="48">
        <f>H30+J30+L30+N30+O30</f>
        <v>10</v>
      </c>
      <c r="R30" s="73"/>
      <c r="S30" s="73"/>
    </row>
    <row r="31" spans="1:19" ht="30" customHeight="1" x14ac:dyDescent="0.5">
      <c r="A31" s="84">
        <v>27</v>
      </c>
      <c r="B31" s="77"/>
      <c r="C31" s="77"/>
      <c r="D31" s="61"/>
      <c r="E31" s="66"/>
      <c r="F31" s="56">
        <f t="shared" ref="F31:F34" si="9">D31+E31</f>
        <v>0</v>
      </c>
      <c r="G31" s="67"/>
      <c r="H31" s="56">
        <f t="shared" ref="H31:H34" si="10">G31*3</f>
        <v>0</v>
      </c>
      <c r="I31" s="70"/>
      <c r="J31" s="55">
        <f t="shared" ref="J31:J34" si="11">I31*2</f>
        <v>0</v>
      </c>
      <c r="K31" s="71"/>
      <c r="L31" s="66"/>
      <c r="M31" s="71"/>
      <c r="N31" s="66"/>
      <c r="O31" s="66"/>
      <c r="P31" s="47">
        <f t="shared" ref="P31" si="12">H31+J31+L31+N31+O31</f>
        <v>0</v>
      </c>
      <c r="R31" s="73"/>
      <c r="S31" s="73"/>
    </row>
    <row r="32" spans="1:19" ht="30" customHeight="1" x14ac:dyDescent="0.5">
      <c r="A32" s="85">
        <v>28</v>
      </c>
      <c r="B32" s="132" t="s">
        <v>59</v>
      </c>
      <c r="C32" s="133" t="s">
        <v>60</v>
      </c>
      <c r="D32" s="63"/>
      <c r="E32" s="65">
        <v>20</v>
      </c>
      <c r="F32" s="58">
        <f t="shared" ref="F32" si="13">D32+E32</f>
        <v>20</v>
      </c>
      <c r="G32" s="68"/>
      <c r="H32" s="58">
        <f t="shared" si="10"/>
        <v>0</v>
      </c>
      <c r="I32" s="69">
        <v>8</v>
      </c>
      <c r="J32" s="57">
        <f t="shared" si="11"/>
        <v>16</v>
      </c>
      <c r="K32" s="72"/>
      <c r="L32" s="65"/>
      <c r="M32" s="72"/>
      <c r="N32" s="65"/>
      <c r="O32" s="65"/>
      <c r="P32" s="48">
        <f>H32+J32+L32+N32+O32</f>
        <v>16</v>
      </c>
      <c r="R32" s="73"/>
      <c r="S32" s="73"/>
    </row>
    <row r="33" spans="1:19" ht="30" customHeight="1" x14ac:dyDescent="0.5">
      <c r="A33" s="85">
        <v>29</v>
      </c>
      <c r="B33" s="80" t="s">
        <v>81</v>
      </c>
      <c r="C33" s="60" t="s">
        <v>82</v>
      </c>
      <c r="D33" s="61"/>
      <c r="E33" s="66">
        <v>20</v>
      </c>
      <c r="F33" s="56">
        <f t="shared" si="9"/>
        <v>20</v>
      </c>
      <c r="G33" s="67"/>
      <c r="H33" s="56">
        <f t="shared" si="10"/>
        <v>0</v>
      </c>
      <c r="I33" s="70">
        <v>3</v>
      </c>
      <c r="J33" s="55">
        <f t="shared" si="11"/>
        <v>6</v>
      </c>
      <c r="K33" s="71"/>
      <c r="L33" s="66"/>
      <c r="M33" s="71"/>
      <c r="N33" s="66"/>
      <c r="O33" s="66"/>
      <c r="P33" s="47">
        <f t="shared" ref="P33" si="14">H33+J33+L33+N33+O33</f>
        <v>6</v>
      </c>
      <c r="R33" s="73"/>
      <c r="S33" s="73"/>
    </row>
    <row r="34" spans="1:19" ht="30" customHeight="1" x14ac:dyDescent="0.5">
      <c r="A34" s="85">
        <v>30</v>
      </c>
      <c r="B34" s="132"/>
      <c r="C34" s="133"/>
      <c r="D34" s="63"/>
      <c r="E34" s="65"/>
      <c r="F34" s="58"/>
      <c r="G34" s="68"/>
      <c r="H34" s="58">
        <f t="shared" si="10"/>
        <v>0</v>
      </c>
      <c r="I34" s="69"/>
      <c r="J34" s="57">
        <f t="shared" si="11"/>
        <v>0</v>
      </c>
      <c r="K34" s="72"/>
      <c r="L34" s="65"/>
      <c r="M34" s="72"/>
      <c r="N34" s="65"/>
      <c r="O34" s="65"/>
      <c r="P34" s="48">
        <f>H34+J34+L34+N34+O34</f>
        <v>0</v>
      </c>
      <c r="R34" s="73"/>
      <c r="S34" s="73"/>
    </row>
    <row r="35" spans="1:19" ht="3" customHeight="1" thickBot="1" x14ac:dyDescent="0.35">
      <c r="A35" s="83"/>
      <c r="B35" s="51"/>
      <c r="C35" s="49"/>
      <c r="D35" s="52"/>
      <c r="E35" s="39"/>
      <c r="F35" s="40"/>
      <c r="G35" s="41"/>
      <c r="H35" s="40"/>
      <c r="I35" s="42"/>
      <c r="J35" s="54"/>
      <c r="K35" s="44"/>
      <c r="L35" s="39"/>
      <c r="M35" s="45"/>
      <c r="N35" s="43"/>
      <c r="O35" s="43"/>
      <c r="P35" s="46"/>
    </row>
    <row r="36" spans="1:19" s="8" customFormat="1" ht="37.799999999999997" customHeight="1" thickTop="1" thickBot="1" x14ac:dyDescent="0.35">
      <c r="A36" s="99" t="s">
        <v>13</v>
      </c>
      <c r="B36" s="100"/>
      <c r="C36" s="100"/>
      <c r="D36" s="100"/>
      <c r="E36" s="101"/>
      <c r="F36" s="19">
        <f>SUM(F4:F34)</f>
        <v>560</v>
      </c>
      <c r="G36" s="110">
        <f>SUM(H4:H34)</f>
        <v>45</v>
      </c>
      <c r="H36" s="110"/>
      <c r="I36" s="111">
        <f>SUM(J4:J34)</f>
        <v>240</v>
      </c>
      <c r="J36" s="111"/>
      <c r="K36" s="112">
        <f>SUM(L5:L34)</f>
        <v>100</v>
      </c>
      <c r="L36" s="113"/>
      <c r="M36" s="20"/>
      <c r="N36" s="21">
        <f>SUM(N4:N34)</f>
        <v>174.99</v>
      </c>
      <c r="O36" s="21">
        <f>SUM(O4:O34)</f>
        <v>0</v>
      </c>
      <c r="P36" s="38">
        <f>SUM(P4:P34)</f>
        <v>559.99</v>
      </c>
    </row>
    <row r="37" spans="1:19" ht="61.2" customHeight="1" thickTop="1" x14ac:dyDescent="0.6">
      <c r="A37" s="97" t="s">
        <v>16</v>
      </c>
      <c r="B37" s="98"/>
      <c r="C37" s="98"/>
      <c r="D37" s="98"/>
      <c r="E37" s="98"/>
      <c r="F37" s="53">
        <f>F36-G36-I36-K36</f>
        <v>175</v>
      </c>
      <c r="G37" s="89" t="s">
        <v>14</v>
      </c>
      <c r="H37" s="89"/>
      <c r="I37" s="119" t="s">
        <v>15</v>
      </c>
      <c r="J37" s="119"/>
      <c r="K37" s="108" t="s">
        <v>27</v>
      </c>
      <c r="L37" s="108"/>
      <c r="M37" s="18" t="s">
        <v>17</v>
      </c>
      <c r="N37" s="114">
        <f>SUM(N36:O36)</f>
        <v>174.99</v>
      </c>
      <c r="O37" s="115"/>
      <c r="P37" s="92" t="s">
        <v>12</v>
      </c>
    </row>
    <row r="38" spans="1:19" ht="38.4" customHeight="1" x14ac:dyDescent="0.4">
      <c r="A38" s="116" t="s">
        <v>28</v>
      </c>
      <c r="B38" s="117"/>
      <c r="C38" s="117"/>
      <c r="D38" s="118"/>
      <c r="E38" s="74">
        <v>3</v>
      </c>
      <c r="F38" s="15">
        <f>F37/E38</f>
        <v>58.333333333333336</v>
      </c>
      <c r="G38" s="90"/>
      <c r="H38" s="90"/>
      <c r="I38" s="120"/>
      <c r="J38" s="120"/>
      <c r="K38" s="109"/>
      <c r="L38" s="109"/>
      <c r="M38" s="17"/>
      <c r="N38" s="16"/>
      <c r="O38" s="22">
        <f>F37-N37</f>
        <v>9.9999999999909051E-3</v>
      </c>
      <c r="P38" s="93"/>
    </row>
    <row r="39" spans="1:19" ht="19.95" customHeight="1" x14ac:dyDescent="0.3"/>
  </sheetData>
  <sortState xmlns:xlrd2="http://schemas.microsoft.com/office/spreadsheetml/2017/richdata2" ref="R5:S19">
    <sortCondition ref="R5:R19"/>
  </sortState>
  <mergeCells count="24">
    <mergeCell ref="I37:J38"/>
    <mergeCell ref="X11:AA12"/>
    <mergeCell ref="X5:AA5"/>
    <mergeCell ref="X6:AA6"/>
    <mergeCell ref="X7:AA7"/>
    <mergeCell ref="X8:AA8"/>
    <mergeCell ref="X9:AA9"/>
    <mergeCell ref="X10:AA10"/>
    <mergeCell ref="G37:H38"/>
    <mergeCell ref="R2:S2"/>
    <mergeCell ref="P37:P38"/>
    <mergeCell ref="A1:P1"/>
    <mergeCell ref="D2:E2"/>
    <mergeCell ref="A37:E37"/>
    <mergeCell ref="A36:E36"/>
    <mergeCell ref="G2:O2"/>
    <mergeCell ref="B2:C2"/>
    <mergeCell ref="P2:P3"/>
    <mergeCell ref="K37:L38"/>
    <mergeCell ref="G36:H36"/>
    <mergeCell ref="I36:J36"/>
    <mergeCell ref="K36:L36"/>
    <mergeCell ref="N37:O37"/>
    <mergeCell ref="A38:D38"/>
  </mergeCells>
  <phoneticPr fontId="4" type="noConversion"/>
  <pageMargins left="0.2" right="0.2" top="0.25" bottom="0.2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5" sqref="E5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21" t="s">
        <v>23</v>
      </c>
      <c r="B1" s="121"/>
      <c r="G1" s="121" t="s">
        <v>25</v>
      </c>
      <c r="H1" s="121"/>
    </row>
    <row r="2" spans="1:8" ht="31.8" customHeight="1" x14ac:dyDescent="0.45">
      <c r="A2" s="122" t="s">
        <v>24</v>
      </c>
      <c r="B2" s="122"/>
      <c r="G2" s="122" t="s">
        <v>24</v>
      </c>
      <c r="H2" s="122"/>
    </row>
    <row r="3" spans="1:8" ht="25.2" customHeight="1" thickBot="1" x14ac:dyDescent="0.35">
      <c r="A3" s="5">
        <v>1</v>
      </c>
      <c r="B3" s="6"/>
      <c r="G3" s="5">
        <v>1</v>
      </c>
      <c r="H3" s="6"/>
    </row>
    <row r="4" spans="1:8" ht="25.2" customHeight="1" thickTop="1" thickBot="1" x14ac:dyDescent="0.35">
      <c r="A4" s="5">
        <v>2</v>
      </c>
      <c r="B4" s="6"/>
      <c r="G4" s="5">
        <v>2</v>
      </c>
      <c r="H4" s="6"/>
    </row>
    <row r="5" spans="1:8" ht="25.2" customHeight="1" thickTop="1" thickBot="1" x14ac:dyDescent="0.35">
      <c r="A5" s="5">
        <v>3</v>
      </c>
      <c r="B5" s="6"/>
      <c r="G5" s="5">
        <v>3</v>
      </c>
      <c r="H5" s="6"/>
    </row>
    <row r="6" spans="1:8" ht="25.2" customHeight="1" thickTop="1" thickBot="1" x14ac:dyDescent="0.35">
      <c r="A6" s="5">
        <v>4</v>
      </c>
      <c r="B6" s="6"/>
      <c r="G6" s="5">
        <v>4</v>
      </c>
      <c r="H6" s="6"/>
    </row>
    <row r="7" spans="1:8" ht="25.2" customHeight="1" thickTop="1" thickBot="1" x14ac:dyDescent="0.35">
      <c r="A7" s="5">
        <v>5</v>
      </c>
      <c r="B7" s="6"/>
      <c r="G7" s="5">
        <v>5</v>
      </c>
      <c r="H7" s="6"/>
    </row>
    <row r="8" spans="1:8" ht="25.2" customHeight="1" thickTop="1" thickBot="1" x14ac:dyDescent="0.35">
      <c r="A8" s="5">
        <v>6</v>
      </c>
      <c r="B8" s="6"/>
      <c r="G8" s="5">
        <v>6</v>
      </c>
      <c r="H8" s="6"/>
    </row>
    <row r="9" spans="1:8" ht="25.2" customHeight="1" thickTop="1" thickBot="1" x14ac:dyDescent="0.35">
      <c r="A9" s="5">
        <v>7</v>
      </c>
      <c r="B9" s="6"/>
      <c r="G9" s="5">
        <v>7</v>
      </c>
      <c r="H9" s="6"/>
    </row>
    <row r="10" spans="1:8" ht="25.2" customHeight="1" thickTop="1" thickBot="1" x14ac:dyDescent="0.35">
      <c r="A10" s="5">
        <v>8</v>
      </c>
      <c r="B10" s="6"/>
      <c r="G10" s="5">
        <v>8</v>
      </c>
      <c r="H10" s="6"/>
    </row>
    <row r="11" spans="1:8" ht="25.2" customHeight="1" thickTop="1" thickBot="1" x14ac:dyDescent="0.35">
      <c r="A11" s="5">
        <v>9</v>
      </c>
      <c r="B11" s="6"/>
      <c r="G11" s="5">
        <v>9</v>
      </c>
      <c r="H11" s="6"/>
    </row>
    <row r="12" spans="1:8" ht="25.2" customHeight="1" thickTop="1" thickBot="1" x14ac:dyDescent="0.35">
      <c r="A12" s="5">
        <v>10</v>
      </c>
      <c r="B12" s="6"/>
      <c r="G12" s="5">
        <v>10</v>
      </c>
      <c r="H12" s="6"/>
    </row>
    <row r="13" spans="1:8" ht="25.2" customHeight="1" thickTop="1" thickBot="1" x14ac:dyDescent="0.35">
      <c r="A13" s="5">
        <v>11</v>
      </c>
      <c r="B13" s="6"/>
      <c r="G13" s="5">
        <v>11</v>
      </c>
      <c r="H13" s="6"/>
    </row>
    <row r="14" spans="1:8" ht="25.2" customHeight="1" thickTop="1" thickBot="1" x14ac:dyDescent="0.35">
      <c r="A14" s="5">
        <v>12</v>
      </c>
      <c r="B14" s="6"/>
      <c r="G14" s="5">
        <v>12</v>
      </c>
      <c r="H14" s="6"/>
    </row>
    <row r="15" spans="1:8" ht="25.2" customHeight="1" thickTop="1" thickBot="1" x14ac:dyDescent="0.35">
      <c r="A15" s="5">
        <v>13</v>
      </c>
      <c r="B15" s="6"/>
      <c r="G15" s="5">
        <v>13</v>
      </c>
      <c r="H15" s="6"/>
    </row>
    <row r="16" spans="1:8" ht="25.2" customHeight="1" thickTop="1" thickBot="1" x14ac:dyDescent="0.35">
      <c r="A16" s="5">
        <v>14</v>
      </c>
      <c r="B16" s="6"/>
      <c r="G16" s="5">
        <v>14</v>
      </c>
      <c r="H16" s="6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2025-06-14T02:10:16Z</dcterms:modified>
</cp:coreProperties>
</file>